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8070" activeTab="0"/>
  </bookViews>
  <sheets>
    <sheet name="март 0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<sst xmlns="http://schemas.openxmlformats.org/spreadsheetml/2006/main" count="17" uniqueCount="16">
  <si>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Табель рабочего времени за</t>
  </si>
  <si>
    <t>ФИО</t>
  </si>
  <si>
    <t>Должность</t>
  </si>
  <si>
    <t>Оклад</t>
  </si>
  <si>
    <t>Итого</t>
  </si>
  <si>
    <t>Дни</t>
  </si>
  <si>
    <t>Ген. Директор</t>
  </si>
  <si>
    <t>Гл. бухгалтер</t>
  </si>
  <si>
    <t>Электромеханник</t>
  </si>
  <si>
    <t>Иванов И.И.</t>
  </si>
  <si>
    <t>Петров П,П.</t>
  </si>
  <si>
    <t>Сидоров С.С.</t>
  </si>
  <si>
    <t>Иванова И.И.</t>
  </si>
  <si>
    <t>референт</t>
  </si>
  <si>
    <t>на полставки</t>
  </si>
  <si>
    <t>Ген. директор ООО "Иванов и Ко"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</si>
</sst>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d"/>
    <numFmt numFmtId="171" formatCode="0.0"/>
    <numFmt numFmtId="172" formatCode="mmmm\ yy"/>
    <numFmt numFmtId="173" formatCode="d\ mmmm\,\ yyyy"/>
    <numFmt numFmtId="174" formatCode="[$-FC19]d\ mmmm\ yyyy\ &quot;г.&quot;"/>
    <numFmt numFmtId="175" formatCode="mmmm\ yyyy"/>
    <numFmt numFmtId="176" formatCode="mmm\ yyyy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3.625" style="1" customWidth="1"/>
    <col min="2" max="2" width="20.00390625" style="1" customWidth="1"/>
    <col min="3" max="3" width="9.00390625" style="1" customWidth="1"/>
    <col min="4" max="4" width="6.25390625" style="1" customWidth="1"/>
    <col min="5" max="30" width="3.75390625" style="1" customWidth="1"/>
    <col min="31" max="31" width="4.125" style="1" customWidth="1"/>
    <col min="32" max="36" width="3.75390625" style="1" customWidth="1"/>
    <col min="37" max="37" width="5.625" style="1" customWidth="1"/>
    <col min="38" max="38" width="4.75390625" style="1" customWidth="1"/>
    <col min="39" max="16384" width="9.125" style="3" customWidth="1"/>
  </cols>
  <sheetData>
    <row r="1" spans="2:38" ht="1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2:38" ht="13.5" customHeight="1">
      <c r="B2" s="19">
        <v>39508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38" ht="13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3.5" customHeight="1">
      <c r="A4" s="4"/>
      <c r="B4" s="7" t="s">
        <v>1</v>
      </c>
      <c r="C4" s="7" t="s">
        <v>2</v>
      </c>
      <c r="D4" s="7" t="s">
        <v>3</v>
      </c>
      <c r="E4" s="8">
        <f>B2</f>
        <v>39508</v>
      </c>
      <c r="F4" s="8">
        <f>E4+1</f>
        <v>39509</v>
      </c>
      <c r="G4" s="8">
        <f aca="true" t="shared" si="0" ref="G4:AI4">F4+1</f>
        <v>39510</v>
      </c>
      <c r="H4" s="8">
        <f t="shared" si="0"/>
        <v>39511</v>
      </c>
      <c r="I4" s="8">
        <f t="shared" si="0"/>
        <v>39512</v>
      </c>
      <c r="J4" s="8">
        <f t="shared" si="0"/>
        <v>39513</v>
      </c>
      <c r="K4" s="8">
        <f t="shared" si="0"/>
        <v>39514</v>
      </c>
      <c r="L4" s="8">
        <f t="shared" si="0"/>
        <v>39515</v>
      </c>
      <c r="M4" s="8">
        <f t="shared" si="0"/>
        <v>39516</v>
      </c>
      <c r="N4" s="8">
        <f t="shared" si="0"/>
        <v>39517</v>
      </c>
      <c r="O4" s="8">
        <f t="shared" si="0"/>
        <v>39518</v>
      </c>
      <c r="P4" s="8">
        <f t="shared" si="0"/>
        <v>39519</v>
      </c>
      <c r="Q4" s="8">
        <f t="shared" si="0"/>
        <v>39520</v>
      </c>
      <c r="R4" s="8">
        <f t="shared" si="0"/>
        <v>39521</v>
      </c>
      <c r="S4" s="8">
        <f t="shared" si="0"/>
        <v>39522</v>
      </c>
      <c r="T4" s="8">
        <f t="shared" si="0"/>
        <v>39523</v>
      </c>
      <c r="U4" s="8">
        <f t="shared" si="0"/>
        <v>39524</v>
      </c>
      <c r="V4" s="8">
        <f t="shared" si="0"/>
        <v>39525</v>
      </c>
      <c r="W4" s="8">
        <f t="shared" si="0"/>
        <v>39526</v>
      </c>
      <c r="X4" s="8">
        <f t="shared" si="0"/>
        <v>39527</v>
      </c>
      <c r="Y4" s="8">
        <f t="shared" si="0"/>
        <v>39528</v>
      </c>
      <c r="Z4" s="8">
        <f t="shared" si="0"/>
        <v>39529</v>
      </c>
      <c r="AA4" s="8">
        <f t="shared" si="0"/>
        <v>39530</v>
      </c>
      <c r="AB4" s="8">
        <f t="shared" si="0"/>
        <v>39531</v>
      </c>
      <c r="AC4" s="8">
        <f t="shared" si="0"/>
        <v>39532</v>
      </c>
      <c r="AD4" s="8">
        <f t="shared" si="0"/>
        <v>39533</v>
      </c>
      <c r="AE4" s="8">
        <f t="shared" si="0"/>
        <v>39534</v>
      </c>
      <c r="AF4" s="8">
        <f t="shared" si="0"/>
        <v>39535</v>
      </c>
      <c r="AG4" s="8">
        <f t="shared" si="0"/>
        <v>39536</v>
      </c>
      <c r="AH4" s="8">
        <f t="shared" si="0"/>
        <v>39537</v>
      </c>
      <c r="AI4" s="8">
        <f t="shared" si="0"/>
        <v>39538</v>
      </c>
      <c r="AJ4" s="8"/>
      <c r="AK4" s="9" t="s">
        <v>4</v>
      </c>
      <c r="AL4" s="5" t="s">
        <v>5</v>
      </c>
    </row>
    <row r="5" spans="1:38" ht="13.5" customHeight="1">
      <c r="A5" s="4"/>
      <c r="B5" s="7"/>
      <c r="C5" s="7"/>
      <c r="D5" s="7"/>
      <c r="E5" s="5" t="str">
        <f aca="true" t="shared" si="1" ref="E5:AI5">TEXT(E4,"ДДД")</f>
        <v>Сб</v>
      </c>
      <c r="F5" s="5" t="str">
        <f t="shared" si="1"/>
        <v>Вс</v>
      </c>
      <c r="G5" s="5" t="str">
        <f t="shared" si="1"/>
        <v>Пн</v>
      </c>
      <c r="H5" s="5" t="str">
        <f t="shared" si="1"/>
        <v>Вт</v>
      </c>
      <c r="I5" s="5" t="str">
        <f t="shared" si="1"/>
        <v>Ср</v>
      </c>
      <c r="J5" s="5" t="str">
        <f t="shared" si="1"/>
        <v>Чт</v>
      </c>
      <c r="K5" s="5" t="str">
        <f t="shared" si="1"/>
        <v>Пт</v>
      </c>
      <c r="L5" s="5" t="str">
        <f t="shared" si="1"/>
        <v>Сб</v>
      </c>
      <c r="M5" s="5" t="str">
        <f t="shared" si="1"/>
        <v>Вс</v>
      </c>
      <c r="N5" s="5" t="str">
        <f t="shared" si="1"/>
        <v>Пн</v>
      </c>
      <c r="O5" s="5" t="str">
        <f t="shared" si="1"/>
        <v>Вт</v>
      </c>
      <c r="P5" s="5" t="str">
        <f t="shared" si="1"/>
        <v>Ср</v>
      </c>
      <c r="Q5" s="5" t="str">
        <f t="shared" si="1"/>
        <v>Чт</v>
      </c>
      <c r="R5" s="5" t="str">
        <f t="shared" si="1"/>
        <v>Пт</v>
      </c>
      <c r="S5" s="5" t="str">
        <f t="shared" si="1"/>
        <v>Сб</v>
      </c>
      <c r="T5" s="5" t="str">
        <f t="shared" si="1"/>
        <v>Вс</v>
      </c>
      <c r="U5" s="5" t="str">
        <f t="shared" si="1"/>
        <v>Пн</v>
      </c>
      <c r="V5" s="5" t="str">
        <f t="shared" si="1"/>
        <v>Вт</v>
      </c>
      <c r="W5" s="5" t="str">
        <f t="shared" si="1"/>
        <v>Ср</v>
      </c>
      <c r="X5" s="5" t="str">
        <f t="shared" si="1"/>
        <v>Чт</v>
      </c>
      <c r="Y5" s="5" t="str">
        <f t="shared" si="1"/>
        <v>Пт</v>
      </c>
      <c r="Z5" s="5" t="str">
        <f t="shared" si="1"/>
        <v>Сб</v>
      </c>
      <c r="AA5" s="5" t="str">
        <f t="shared" si="1"/>
        <v>Вс</v>
      </c>
      <c r="AB5" s="5" t="str">
        <f t="shared" si="1"/>
        <v>Пн</v>
      </c>
      <c r="AC5" s="5" t="str">
        <f t="shared" si="1"/>
        <v>Вт</v>
      </c>
      <c r="AD5" s="5" t="str">
        <f t="shared" si="1"/>
        <v>Ср</v>
      </c>
      <c r="AE5" s="5" t="str">
        <f t="shared" si="1"/>
        <v>Чт</v>
      </c>
      <c r="AF5" s="5" t="str">
        <f t="shared" si="1"/>
        <v>Пт</v>
      </c>
      <c r="AG5" s="5" t="str">
        <f t="shared" si="1"/>
        <v>Сб</v>
      </c>
      <c r="AH5" s="5" t="str">
        <f t="shared" si="1"/>
        <v>Вс</v>
      </c>
      <c r="AI5" s="5" t="str">
        <f t="shared" si="1"/>
        <v>Пн</v>
      </c>
      <c r="AJ5" s="5"/>
      <c r="AK5" s="5"/>
      <c r="AL5" s="5"/>
    </row>
    <row r="6" spans="1:38" ht="13.5" customHeight="1">
      <c r="A6" s="10">
        <v>1</v>
      </c>
      <c r="B6" s="11" t="s">
        <v>9</v>
      </c>
      <c r="C6" s="12" t="s">
        <v>6</v>
      </c>
      <c r="D6" s="17">
        <v>10000</v>
      </c>
      <c r="E6" s="5"/>
      <c r="F6" s="5"/>
      <c r="G6" s="5">
        <v>8</v>
      </c>
      <c r="H6" s="5">
        <v>8</v>
      </c>
      <c r="I6" s="5">
        <v>8</v>
      </c>
      <c r="J6" s="5">
        <v>8</v>
      </c>
      <c r="K6" s="5">
        <v>8</v>
      </c>
      <c r="L6" s="5"/>
      <c r="M6" s="5"/>
      <c r="N6" s="5">
        <v>8</v>
      </c>
      <c r="O6" s="5">
        <v>8</v>
      </c>
      <c r="P6" s="5">
        <v>8</v>
      </c>
      <c r="Q6" s="5">
        <v>8</v>
      </c>
      <c r="R6" s="5">
        <v>8</v>
      </c>
      <c r="S6" s="5"/>
      <c r="T6" s="5"/>
      <c r="U6" s="5">
        <v>8</v>
      </c>
      <c r="V6" s="5">
        <v>8</v>
      </c>
      <c r="W6" s="5">
        <v>8</v>
      </c>
      <c r="X6" s="5">
        <v>8</v>
      </c>
      <c r="Y6" s="5">
        <v>8</v>
      </c>
      <c r="Z6" s="5"/>
      <c r="AA6" s="5"/>
      <c r="AB6" s="5">
        <v>8</v>
      </c>
      <c r="AC6" s="5">
        <v>8</v>
      </c>
      <c r="AD6" s="5">
        <v>8</v>
      </c>
      <c r="AE6" s="5">
        <v>8</v>
      </c>
      <c r="AF6" s="5">
        <v>8</v>
      </c>
      <c r="AG6" s="5"/>
      <c r="AH6" s="5"/>
      <c r="AI6" s="5">
        <v>8</v>
      </c>
      <c r="AJ6" s="5"/>
      <c r="AK6" s="13">
        <f>SUM(E6:AJ6)</f>
        <v>168</v>
      </c>
      <c r="AL6" s="14">
        <f>PRODUCT(AK6/8)</f>
        <v>21</v>
      </c>
    </row>
    <row r="7" spans="1:38" ht="13.5" customHeight="1">
      <c r="A7" s="10">
        <v>2</v>
      </c>
      <c r="B7" s="11" t="s">
        <v>10</v>
      </c>
      <c r="C7" s="12" t="s">
        <v>7</v>
      </c>
      <c r="D7" s="17">
        <v>8000</v>
      </c>
      <c r="E7" s="5"/>
      <c r="F7" s="5"/>
      <c r="G7" s="5">
        <v>8</v>
      </c>
      <c r="H7" s="5">
        <v>8</v>
      </c>
      <c r="I7" s="5">
        <v>8</v>
      </c>
      <c r="J7" s="5">
        <v>8</v>
      </c>
      <c r="K7" s="5">
        <v>8</v>
      </c>
      <c r="L7" s="5"/>
      <c r="M7" s="5"/>
      <c r="N7" s="5">
        <v>8</v>
      </c>
      <c r="O7" s="5">
        <v>8</v>
      </c>
      <c r="P7" s="5">
        <v>8</v>
      </c>
      <c r="Q7" s="5">
        <v>8</v>
      </c>
      <c r="R7" s="5">
        <v>8</v>
      </c>
      <c r="S7" s="5"/>
      <c r="T7" s="5"/>
      <c r="U7" s="5">
        <v>8</v>
      </c>
      <c r="V7" s="5">
        <v>8</v>
      </c>
      <c r="W7" s="5">
        <v>8</v>
      </c>
      <c r="X7" s="5">
        <v>8</v>
      </c>
      <c r="Y7" s="5">
        <v>8</v>
      </c>
      <c r="Z7" s="5"/>
      <c r="AA7" s="5"/>
      <c r="AB7" s="5">
        <v>8</v>
      </c>
      <c r="AC7" s="5">
        <v>8</v>
      </c>
      <c r="AD7" s="5">
        <v>8</v>
      </c>
      <c r="AE7" s="5">
        <v>8</v>
      </c>
      <c r="AF7" s="5">
        <v>8</v>
      </c>
      <c r="AG7" s="5"/>
      <c r="AH7" s="5"/>
      <c r="AI7" s="5">
        <v>8</v>
      </c>
      <c r="AJ7" s="5"/>
      <c r="AK7" s="13">
        <f>SUM(E7:AJ7)</f>
        <v>168</v>
      </c>
      <c r="AL7" s="14">
        <f>PRODUCT(AK7/8)</f>
        <v>21</v>
      </c>
    </row>
    <row r="8" spans="1:38" ht="13.5" customHeight="1">
      <c r="A8" s="10">
        <v>3</v>
      </c>
      <c r="B8" s="11" t="s">
        <v>11</v>
      </c>
      <c r="C8" s="6" t="s">
        <v>8</v>
      </c>
      <c r="D8" s="6">
        <v>7000</v>
      </c>
      <c r="E8" s="5"/>
      <c r="F8" s="5"/>
      <c r="G8" s="5">
        <v>8</v>
      </c>
      <c r="H8" s="5">
        <v>8</v>
      </c>
      <c r="I8" s="5">
        <v>8</v>
      </c>
      <c r="J8" s="5">
        <v>8</v>
      </c>
      <c r="K8" s="5">
        <v>8</v>
      </c>
      <c r="L8" s="5"/>
      <c r="M8" s="5"/>
      <c r="N8" s="5">
        <v>8</v>
      </c>
      <c r="O8" s="5">
        <v>8</v>
      </c>
      <c r="P8" s="5">
        <v>8</v>
      </c>
      <c r="Q8" s="5">
        <v>8</v>
      </c>
      <c r="R8" s="5">
        <v>8</v>
      </c>
      <c r="S8" s="5"/>
      <c r="T8" s="5"/>
      <c r="U8" s="5">
        <v>8</v>
      </c>
      <c r="V8" s="5">
        <v>8</v>
      </c>
      <c r="W8" s="5">
        <v>8</v>
      </c>
      <c r="X8" s="5">
        <v>8</v>
      </c>
      <c r="Y8" s="5">
        <v>8</v>
      </c>
      <c r="Z8" s="5"/>
      <c r="AA8" s="5"/>
      <c r="AB8" s="5">
        <v>8</v>
      </c>
      <c r="AC8" s="5">
        <v>8</v>
      </c>
      <c r="AD8" s="5">
        <v>8</v>
      </c>
      <c r="AE8" s="5">
        <v>8</v>
      </c>
      <c r="AF8" s="5">
        <v>8</v>
      </c>
      <c r="AG8" s="5"/>
      <c r="AH8" s="5"/>
      <c r="AI8" s="5">
        <v>8</v>
      </c>
      <c r="AJ8" s="5"/>
      <c r="AK8" s="13">
        <f>SUM(E8:AJ8)</f>
        <v>168</v>
      </c>
      <c r="AL8" s="14">
        <f>PRODUCT(AK8/8)</f>
        <v>21</v>
      </c>
    </row>
    <row r="9" spans="1:39" ht="13.5" customHeight="1">
      <c r="A9" s="10">
        <v>4</v>
      </c>
      <c r="B9" s="4" t="s">
        <v>12</v>
      </c>
      <c r="C9" s="6" t="s">
        <v>13</v>
      </c>
      <c r="D9" s="6">
        <v>4000</v>
      </c>
      <c r="E9" s="5"/>
      <c r="F9" s="5"/>
      <c r="G9" s="5">
        <v>4</v>
      </c>
      <c r="H9" s="5">
        <v>4</v>
      </c>
      <c r="I9" s="5">
        <v>4</v>
      </c>
      <c r="J9" s="5">
        <v>4</v>
      </c>
      <c r="K9" s="5">
        <v>4</v>
      </c>
      <c r="L9" s="5"/>
      <c r="M9" s="5"/>
      <c r="N9" s="5">
        <v>4</v>
      </c>
      <c r="O9" s="5">
        <v>4</v>
      </c>
      <c r="P9" s="5">
        <v>4</v>
      </c>
      <c r="Q9" s="5">
        <v>4</v>
      </c>
      <c r="R9" s="5">
        <v>4</v>
      </c>
      <c r="S9" s="5"/>
      <c r="T9" s="5"/>
      <c r="U9" s="5">
        <v>4</v>
      </c>
      <c r="V9" s="5">
        <v>4</v>
      </c>
      <c r="W9" s="5">
        <v>4</v>
      </c>
      <c r="X9" s="5">
        <v>4</v>
      </c>
      <c r="Y9" s="5">
        <v>4</v>
      </c>
      <c r="Z9" s="5"/>
      <c r="AA9" s="5"/>
      <c r="AB9" s="5">
        <v>4</v>
      </c>
      <c r="AC9" s="5">
        <v>4</v>
      </c>
      <c r="AD9" s="5">
        <v>4</v>
      </c>
      <c r="AE9" s="5">
        <v>4</v>
      </c>
      <c r="AF9" s="5">
        <v>4</v>
      </c>
      <c r="AG9" s="5"/>
      <c r="AH9" s="5"/>
      <c r="AI9" s="5">
        <v>4</v>
      </c>
      <c r="AJ9" s="5"/>
      <c r="AK9" s="13">
        <f>SUM(E9:AJ9)</f>
        <v>84</v>
      </c>
      <c r="AL9" s="14">
        <f>PRODUCT(AK9/4)</f>
        <v>21</v>
      </c>
      <c r="AM9" s="3" t="s">
        <v>14</v>
      </c>
    </row>
    <row r="10" spans="2:38" ht="13.5" customHeight="1">
      <c r="B10" s="3"/>
      <c r="AK10" s="15"/>
      <c r="AL10" s="15"/>
    </row>
    <row r="11" ht="13.5" customHeight="1"/>
    <row r="12" spans="8:23" ht="13.5" customHeight="1">
      <c r="H12" s="3" t="s">
        <v>15</v>
      </c>
      <c r="O12" s="16"/>
      <c r="P12" s="16"/>
      <c r="Q12" s="16"/>
      <c r="R12" s="16"/>
      <c r="S12" s="16"/>
      <c r="T12" s="16"/>
      <c r="U12" s="16"/>
      <c r="W12" s="3" t="s">
        <v>9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5.75" customHeight="1"/>
    <row r="43" ht="14.25" customHeight="1"/>
    <row r="44" ht="21" customHeight="1"/>
  </sheetData>
  <mergeCells count="5">
    <mergeCell ref="B1:AL1"/>
    <mergeCell ref="B2:AL2"/>
    <mergeCell ref="B4:B5"/>
    <mergeCell ref="C4:C5"/>
    <mergeCell ref="D4:D5"/>
  </mergeCells>
  <conditionalFormatting sqref="E5:AJ5">
    <cfRule type="expression" priority="1" dxfId="0" stopIfTrue="1">
      <formula>WEEKDAY(E4,2)=6</formula>
    </cfRule>
    <cfRule type="expression" priority="2" dxfId="0" stopIfTrue="1">
      <formula>WEEKDAY(E4,2)=7</formula>
    </cfRule>
  </conditionalFormatting>
  <conditionalFormatting sqref="E4:AJ4">
    <cfRule type="expression" priority="3" dxfId="0" stopIfTrue="1">
      <formula>WEEKDAY(E4,2)=6</formula>
    </cfRule>
    <cfRule type="expression" priority="4" dxfId="0" stopIfTrue="1">
      <formula>WEEKDAY(E4,2)=7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2008-03-03T21:33:28Z</dcterms:created>
  <dcterms:modified xsi:type="dcterms:W3CDTF">2008-03-03T22:24:35Z</dcterms:modified>
  <cp:category/>
  <cp:version/>
  <cp:contentType/>
  <cp:contentStatus/>
</cp:coreProperties>
</file>